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1_Bassett\1_Meetings\TAC\5-2-2025 Meeting\"/>
    </mc:Choice>
  </mc:AlternateContent>
  <xr:revisionPtr revIDLastSave="0" documentId="8_{2B7F5150-5733-4DAC-839D-F738FE407728}" xr6:coauthVersionLast="47" xr6:coauthVersionMax="47" xr10:uidLastSave="{00000000-0000-0000-0000-000000000000}"/>
  <bookViews>
    <workbookView xWindow="-110" yWindow="-110" windowWidth="19420" windowHeight="10420" xr2:uid="{1A0EBB35-CC2F-432A-8963-5B47959AE39A}"/>
  </bookViews>
  <sheets>
    <sheet name="Sheet1" sheetId="1" r:id="rId1"/>
  </sheets>
  <definedNames>
    <definedName name="_xlnm._FilterDatabase" localSheetId="0" hidden="1">Sheet1!$A$3:$R$3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 l="1"/>
  <c r="M39" i="1"/>
  <c r="N39" i="1"/>
  <c r="O39" i="1"/>
  <c r="P39" i="1"/>
  <c r="Q39" i="1"/>
  <c r="R39" i="1"/>
  <c r="I39" i="1"/>
  <c r="J39" i="1"/>
  <c r="K39" i="1"/>
  <c r="G39" i="1"/>
  <c r="H9" i="1"/>
  <c r="H5" i="1" l="1"/>
  <c r="H6" i="1"/>
  <c r="H7" i="1"/>
  <c r="H8" i="1"/>
  <c r="H11" i="1"/>
  <c r="H12" i="1"/>
  <c r="H13" i="1"/>
  <c r="H14" i="1"/>
  <c r="H15" i="1"/>
  <c r="H16" i="1"/>
  <c r="H17" i="1"/>
  <c r="H18" i="1"/>
  <c r="H20" i="1"/>
  <c r="H22" i="1"/>
  <c r="H23" i="1"/>
  <c r="H24" i="1"/>
  <c r="H26" i="1"/>
  <c r="H27" i="1"/>
  <c r="H29" i="1"/>
  <c r="H30" i="1"/>
  <c r="H31" i="1"/>
  <c r="H32" i="1"/>
  <c r="H33" i="1"/>
  <c r="H34" i="1"/>
  <c r="H35" i="1"/>
  <c r="H36" i="1"/>
  <c r="H37" i="1"/>
  <c r="H4" i="1"/>
  <c r="H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tc={C0427C9E-86B2-4308-91BC-9B8DC7AC4523}</author>
    <author>tc={51461FC4-C8A4-4802-B20A-7815864E3925}</author>
    <author>tc={66A7B98E-3BA7-4022-A905-0111A1986B11}</author>
    <author>tc={B85E9246-F1F2-4FF0-9594-C063AA9BE316}</author>
    <author>tc={48A4B868-05ED-4121-A889-914CF1D7D784}</author>
    <author>tc={A7EABA52-197C-476B-B3D1-B74FE59B7991}</author>
    <author>tc={2B2C2D19-3F94-4CD3-B92D-B50357F05726}</author>
    <author>tc={7EC0842B-DBA5-4018-BAD2-5161B27D5EAF}</author>
    <author>tc={767E9F66-353C-4AA4-A77F-0C22F2E68489}</author>
    <author>tc={B776BF37-AC74-4B1E-82BB-B0ADB1B9A770}</author>
    <author>tc={6F4B52D9-D749-4577-8313-B99155F09EF2}</author>
    <author>tc={9651A7E2-9623-4D27-B923-825E8C9086BB}</author>
    <author>tc={458C9642-C42F-4F5E-A12A-EFBAEF50A6EA}</author>
    <author>tc={AB6EF723-3D98-4BDD-AEFA-D9F85E7D3102}</author>
    <author>tc={E610C0CA-6892-41BC-8719-3C041887E7B4}</author>
    <author>tc={34D56236-11E6-4707-8F13-E8C3710BD5D3}</author>
    <author>tc={97A2C107-E3A9-4038-B393-D203F5E1E560}</author>
    <author>tc={C501D27F-4B18-4559-A83A-CC5557EA2E66}</author>
    <author>tc={9F44FA0E-34DA-4D63-9CD5-1AE11BB41766}</author>
    <author>tc={F3988DDE-14B5-49B1-B18C-460706B3F62E}</author>
    <author>tc={04BAF0B0-8F6B-4DCA-AC9F-C228E47AB94E}</author>
    <author>tc={A950AB63-8C35-480B-9CBD-B0D2CB76F9D7}</author>
    <author>tc={FBC5869C-5000-4494-9E45-EF6C690814C2}</author>
  </authors>
  <commentList>
    <comment ref="G5" authorId="0" shapeId="0" xr:uid="{C0427C9E-86B2-4308-91BC-9B8DC7AC4523}">
      <text>
        <t>[Threaded comment]
Your version of Excel allows you to read this threaded comment; however, any edits to it will get removed if the file is opened in a newer version of Excel. Learn more: https://go.microsoft.com/fwlink/?linkid=870924
Comment:
    $100k in 2023 CIP amendment</t>
      </text>
    </comment>
    <comment ref="G8" authorId="1" shapeId="0" xr:uid="{51461FC4-C8A4-4802-B20A-7815864E3925}">
      <text>
        <t>[Threaded comment]
Your version of Excel allows you to read this threaded comment; however, any edits to it will get removed if the file is opened in a newer version of Excel. Learn more: https://go.microsoft.com/fwlink/?linkid=870924
Comment:
    CL-4 has $300k in 2024-2028 CIP; are these the same project?</t>
      </text>
    </comment>
    <comment ref="G9" authorId="2" shapeId="0" xr:uid="{66A7B98E-3BA7-4022-A905-0111A1986B11}">
      <text>
        <t>[Threaded comment]
Your version of Excel allows you to read this threaded comment; however, any edits to it will get removed if the file is opened in a newer version of Excel. Learn more: https://go.microsoft.com/fwlink/?linkid=870924
Comment:
    CL-4 has $300k in 2024-2028 CIP; are these the same project?</t>
      </text>
    </comment>
    <comment ref="G10" authorId="3" shapeId="0" xr:uid="{B85E9246-F1F2-4FF0-9594-C063AA9BE316}">
      <text>
        <t>[Threaded comment]
Your version of Excel allows you to read this threaded comment; however, any edits to it will get removed if the file is opened in a newer version of Excel. Learn more: https://go.microsoft.com/fwlink/?linkid=870924
Comment:
    Total cost includes $300,000 of funding from Golden Valley</t>
      </text>
    </comment>
    <comment ref="I10" authorId="4" shapeId="0" xr:uid="{48A4B868-05ED-4121-A889-914CF1D7D784}">
      <text>
        <t>[Threaded comment]
Your version of Excel allows you to read this threaded comment; however, any edits to it will get removed if the file is opened in a newer version of Excel. Learn more: https://go.microsoft.com/fwlink/?linkid=870924
Comment:
    3rd and final year of levies</t>
      </text>
    </comment>
    <comment ref="G11" authorId="5" shapeId="0" xr:uid="{A7EABA52-197C-476B-B3D1-B74FE59B7991}">
      <text>
        <t>[Threaded comment]
Your version of Excel allows you to read this threaded comment; however, any edits to it will get removed if the file is opened in a newer version of Excel. Learn more: https://go.microsoft.com/fwlink/?linkid=870924
Comment:
    Based on 2025-2029 draft CIP</t>
      </text>
    </comment>
    <comment ref="G12" authorId="6" shapeId="0" xr:uid="{2B2C2D19-3F94-4CD3-B92D-B50357F05726}">
      <text>
        <t>[Threaded comment]
Your version of Excel allows you to read this threaded comment; however, any edits to it will get removed if the file is opened in a newer version of Excel. Learn more: https://go.microsoft.com/fwlink/?linkid=870924
Comment:
    Just a guess for now</t>
      </text>
    </comment>
    <comment ref="G13" authorId="7" shapeId="0" xr:uid="{7EC0842B-DBA5-4018-BAD2-5161B27D5EAF}">
      <text>
        <t>[Threaded comment]
Your version of Excel allows you to read this threaded comment; however, any edits to it will get removed if the file is opened in a newer version of Excel. Learn more: https://go.microsoft.com/fwlink/?linkid=870924
Comment:
    Based on approx. average of creek projects in 2023 CIP amendment plus 20%</t>
      </text>
    </comment>
    <comment ref="G14" authorId="8" shapeId="0" xr:uid="{767E9F66-353C-4AA4-A77F-0C22F2E68489}">
      <text>
        <t>[Threaded comment]
Your version of Excel allows you to read this threaded comment; however, any edits to it will get removed if the file is opened in a newer version of Excel. Learn more: https://go.microsoft.com/fwlink/?linkid=870924
Comment:
    No estimate available, this is just a placeholder value</t>
      </text>
    </comment>
    <comment ref="G15" authorId="9" shapeId="0" xr:uid="{B776BF37-AC74-4B1E-82BB-B0ADB1B9A770}">
      <text>
        <t>[Threaded comment]
Your version of Excel allows you to read this threaded comment; however, any edits to it will get removed if the file is opened in a newer version of Excel. Learn more: https://go.microsoft.com/fwlink/?linkid=870924
Comment:
    Based on Feb 2025 memo from Jim Herbert and 2025-2029 draft CIP</t>
      </text>
    </comment>
    <comment ref="G16" authorId="10" shapeId="0" xr:uid="{6F4B52D9-D749-4577-8313-B99155F09EF2}">
      <text>
        <t>[Threaded comment]
Your version of Excel allows you to read this threaded comment; however, any edits to it will get removed if the file is opened in a newer version of Excel. Learn more: https://go.microsoft.com/fwlink/?linkid=870924
Comment:
    Based on 2025-2029 draft CIP</t>
      </text>
    </comment>
    <comment ref="G17" authorId="11" shapeId="0" xr:uid="{9651A7E2-9623-4D27-B923-825E8C9086BB}">
      <text>
        <t>[Threaded comment]
Your version of Excel allows you to read this threaded comment; however, any edits to it will get removed if the file is opened in a newer version of Excel. Learn more: https://go.microsoft.com/fwlink/?linkid=870924
Comment:
    Based on 2025-2029 draft CIP</t>
      </text>
    </comment>
    <comment ref="G18" authorId="12" shapeId="0" xr:uid="{458C9642-C42F-4F5E-A12A-EFBAEF50A6EA}">
      <text>
        <t>[Threaded comment]
Your version of Excel allows you to read this threaded comment; however, any edits to it will get removed if the file is opened in a newer version of Excel. Learn more: https://go.microsoft.com/fwlink/?linkid=870924
Comment:
    Need feasibility study to refine costs</t>
      </text>
    </comment>
    <comment ref="M18" authorId="13" shapeId="0" xr:uid="{AB6EF723-3D98-4BDD-AEFA-D9F85E7D3102}">
      <text>
        <t>[Threaded comment]
Your version of Excel allows you to read this threaded comment; however, any edits to it will get removed if the file is opened in a newer version of Excel. Learn more: https://go.microsoft.com/fwlink/?linkid=870924
Comment:
    Assumes project is implemented when the next 10-year inspection is due (2030).</t>
      </text>
    </comment>
    <comment ref="G19" authorId="14" shapeId="0" xr:uid="{E610C0CA-6892-41BC-8719-3C041887E7B4}">
      <text>
        <t>[Threaded comment]
Your version of Excel allows you to read this threaded comment; however, any edits to it will get removed if the file is opened in a newer version of Excel. Learn more: https://go.microsoft.com/fwlink/?linkid=870924
Comment:
    Need feasibility study to refine costs</t>
      </text>
    </comment>
    <comment ref="R19" authorId="15" shapeId="0" xr:uid="{34D56236-11E6-4707-8F13-E8C3710BD5D3}">
      <text>
        <t>[Threaded comment]
Your version of Excel allows you to read this threaded comment; however, any edits to it will get removed if the file is opened in a newer version of Excel. Learn more: https://go.microsoft.com/fwlink/?linkid=870924
Comment:
    Exact year will depend on 2030 inspection results. Could potentially wait until 2040 inspection year to perform this work.</t>
      </text>
    </comment>
    <comment ref="G20" authorId="16" shapeId="0" xr:uid="{97A2C107-E3A9-4038-B393-D203F5E1E560}">
      <text>
        <t>[Threaded comment]
Your version of Excel allows you to read this threaded comment; however, any edits to it will get removed if the file is opened in a newer version of Excel. Learn more: https://go.microsoft.com/fwlink/?linkid=870924
Comment:
    Based on approx. average of creek projects in 2023 CIP amendment plus 20%</t>
      </text>
    </comment>
    <comment ref="G24" authorId="17" shapeId="0" xr:uid="{C501D27F-4B18-4559-A83A-CC5557EA2E66}">
      <text>
        <t>[Threaded comment]
Your version of Excel allows you to read this threaded comment; however, any edits to it will get removed if the file is opened in a newer version of Excel. Learn more: https://go.microsoft.com/fwlink/?linkid=870924
Comment:
    $1.0M in 2023 CIP amendment</t>
      </text>
    </comment>
    <comment ref="G25" authorId="18" shapeId="0" xr:uid="{9F44FA0E-34DA-4D63-9CD5-1AE11BB41766}">
      <text>
        <t>[Threaded comment]
Your version of Excel allows you to read this threaded comment; however, any edits to it will get removed if the file is opened in a newer version of Excel. Learn more: https://go.microsoft.com/fwlink/?linkid=870924
Comment:
    Total project cost</t>
      </text>
    </comment>
    <comment ref="I25" authorId="19" shapeId="0" xr:uid="{F3988DDE-14B5-49B1-B18C-460706B3F62E}">
      <text>
        <t>[Threaded comment]
Your version of Excel allows you to read this threaded comment; however, any edits to it will get removed if the file is opened in a newer version of Excel. Learn more: https://go.microsoft.com/fwlink/?linkid=870924
Comment:
    2nd of two levies</t>
      </text>
    </comment>
    <comment ref="G26" authorId="20" shapeId="0" xr:uid="{04BAF0B0-8F6B-4DCA-AC9F-C228E47AB94E}">
      <text>
        <t>[Threaded comment]
Your version of Excel allows you to read this threaded comment; however, any edits to it will get removed if the file is opened in a newer version of Excel. Learn more: https://go.microsoft.com/fwlink/?linkid=870924
Comment:
    Based on 2025-2029 draft CIP</t>
      </text>
    </comment>
    <comment ref="G27" authorId="21" shapeId="0" xr:uid="{A950AB63-8C35-480B-9CBD-B0D2CB76F9D7}">
      <text>
        <t>[Threaded comment]
Your version of Excel allows you to read this threaded comment; however, any edits to it will get removed if the file is opened in a newer version of Excel. Learn more: https://go.microsoft.com/fwlink/?linkid=870924
Comment:
    Can’t find an estimate for this one</t>
      </text>
    </comment>
    <comment ref="G30" authorId="22" shapeId="0" xr:uid="{FBC5869C-5000-4494-9E45-EF6C690814C2}">
      <text>
        <t>[Threaded comment]
Your version of Excel allows you to read this threaded comment; however, any edits to it will get removed if the file is opened in a newer version of Excel. Learn more: https://go.microsoft.com/fwlink/?linkid=870924
Comment:
    Assumes 2 projects TBD over 10 years</t>
      </text>
    </comment>
  </commentList>
</comments>
</file>

<file path=xl/sharedStrings.xml><?xml version="1.0" encoding="utf-8"?>
<sst xmlns="http://schemas.openxmlformats.org/spreadsheetml/2006/main" count="183" uniqueCount="124">
  <si>
    <t>Project Title (status, if applicable)</t>
  </si>
  <si>
    <t>Plan issue/goal addresses</t>
  </si>
  <si>
    <t>Project description/need</t>
  </si>
  <si>
    <t>Projects resulting from Medicine Lake TMDL Assessment</t>
  </si>
  <si>
    <t>Impaired Waters: Medicine Lake delisting for nutrients</t>
  </si>
  <si>
    <t>Projects and BMPs will vary depending on assessment results</t>
  </si>
  <si>
    <t>Projects resulting from Northwood Lake TMDL and Subwatershed Analysis (SWA)</t>
  </si>
  <si>
    <t>Impaired Waters: Northwood Lake WQ improvements</t>
  </si>
  <si>
    <t>Projects resulting from Lost Lake TMDL and Subwatershed Analysis (SWA)</t>
  </si>
  <si>
    <t>Impaired Waters: Lost Lake WQ improvements</t>
  </si>
  <si>
    <t>Culvert Repair/Replacement: Sweeney Lake to Sweeney Branch Bassett Creek, Golden Valley</t>
  </si>
  <si>
    <t>Flooding/Climate Change Impacts: Reduce flood risk to structures and infrastructures</t>
  </si>
  <si>
    <t>This project in Golden Valley will repair or replace aging infrastructure that facilitates the flow of the Sweeney Lake Branch of Bassett Creek, helps to protect critical regional watermain infrastructure, and prevents flooding of nearby buildings and property.</t>
  </si>
  <si>
    <t>Bassett Creek Park Pond Dredging and Upstream Channel Improvements, Crystal</t>
  </si>
  <si>
    <t>Impaired Waters: Maintain or improve water quality in priority streams</t>
  </si>
  <si>
    <t>This project was originally studied in 2017 in conjunction with a study of Winnetka Pond dredging. The final project resulted only in dredging of Winnetka Pond with an understanding the Bassett Creek Park Pond dredging would be completed in the future.</t>
  </si>
  <si>
    <t>Shoreline improvement projects on priority lakes</t>
  </si>
  <si>
    <t>Lakeshore Erosion: Increase percentage of properties with native buffers on nutrient impaired lakes.</t>
  </si>
  <si>
    <t>As identified by assessments or as be cost share program</t>
  </si>
  <si>
    <t>Streambank restoration and channel/habitat improvements on priority streams; various segments</t>
  </si>
  <si>
    <t>Impaired Waters: Achieve stable streambanks along all priority streams; Maintain or improve macroinvertebrate indices of biological integrity (MIBI) in priority streams; Maintain or improve water quality in priority streams</t>
  </si>
  <si>
    <t>Based on surveys of streambanks and riparian areas; projects to restore streams, introduce in-channel habitat, overhanging vegetation, and woody debris</t>
  </si>
  <si>
    <t>Bassett Creek Valley floodplain reduction and stormwater management projects</t>
  </si>
  <si>
    <t>Bassett Creek Valley: Collaborate on evaluation, sequencing, and implementation of multi-beneficial projects within the Bassett Creek Valley to create regional flood storage, reduce floodplain by at least 8 acres, improve regional stormwater management, and improve creek access.</t>
  </si>
  <si>
    <t>Will reduce phosphorus and sediment loading to downstream resources including Bassett Creek and Mississippi River. Removed from CIP list due to low priority</t>
  </si>
  <si>
    <t>Construction of BMPs benefitting Bassett Creek, potentially in conjunction with MPRB park renovations. May be an opportunity for a wetland restoration on the south side of Bassett Creek. Provides a better neighborhood connection to the creek.</t>
  </si>
  <si>
    <t>Curly-leaf pondweed control for WQ improvement</t>
  </si>
  <si>
    <t>Per AIS management policies.</t>
  </si>
  <si>
    <t>Impaired Waters: Improve lake and stream water quality; reduce chloride loading to lakes and streams; reduce chloride concentrations in Bassett Creek by 10%</t>
  </si>
  <si>
    <t>Private Developer Cost-share for Project Performance Beyond Minimum Standards (water quality and/or flood control)</t>
  </si>
  <si>
    <t>Multiple goals including water quality improvements and flood reduction</t>
  </si>
  <si>
    <t>Requested on multiple occasions by TAC. Fewer and fewer opportunities for projects on public land. Cooperation with private property owners is needed.</t>
  </si>
  <si>
    <t>Chloride Reduction Projects or cost-share program</t>
  </si>
  <si>
    <t>Impaired Waters: Reduce chloride loading to lakes and streams</t>
  </si>
  <si>
    <t>Prioritization given to areas tributary to chloride-impaired waters. Cost share program could be developed for city and private entities. Examples include equipment upgrades, brining equipment, porous pavement, heated surfaces, reconfiguring sites for less ice build-up</t>
  </si>
  <si>
    <t>Flood risk reduction cost share program (for habitable structures)</t>
  </si>
  <si>
    <t>Floodproofing or flood risk reduction projects for homes</t>
  </si>
  <si>
    <r>
      <t>Retention of impervious area drainage at Ridgedale area (CL-3) (</t>
    </r>
    <r>
      <rPr>
        <i/>
        <sz val="11"/>
        <color theme="1"/>
        <rFont val="Calibri"/>
        <family val="2"/>
      </rPr>
      <t>included in 2015 watershed plan but not implemented)</t>
    </r>
  </si>
  <si>
    <t>Crane Lake outlets to Medicine Lake; Examples of projects include bioswales, tree trenches, rain gardens</t>
  </si>
  <si>
    <t>Impaired Waters: Reduce sources of bacteria to priority streams</t>
  </si>
  <si>
    <t>Goose management, pet waste management projects, reduction of bacteria loading from ponds and pipes</t>
  </si>
  <si>
    <t xml:space="preserve">CIP Project Maintenance  </t>
  </si>
  <si>
    <t>Multiple goals across all areas</t>
  </si>
  <si>
    <t>Maintenance of past CIP projects</t>
  </si>
  <si>
    <t>Impaired Waters: Maintain or improve water quality in priority lakes and streams; Flooding/Climate Change Impacts: Reduce flood risk to structures and infrastructures</t>
  </si>
  <si>
    <t>Impaired Waters: Maintain or improve water quality in priority streams; improve habitats for macroinvertebrates and fish</t>
  </si>
  <si>
    <t>Original project was not completed to specifications. This project will finish the project and/or complete a project with similar outcomes in upstream areas.</t>
  </si>
  <si>
    <t xml:space="preserve">Wetland Health &amp; Restoration: Restore or enhance priority wetlands as opportunities arise or adjacent CIP projects are planned </t>
  </si>
  <si>
    <t xml:space="preserve">Impaired Waters: Improve lake water quality
AIS: Mitigate the impact of existing AIS infestations </t>
  </si>
  <si>
    <t>Medicine Lake</t>
  </si>
  <si>
    <t>Northwood Lake</t>
  </si>
  <si>
    <t>Lost Lake</t>
  </si>
  <si>
    <t>Sweeney Branch Bassett Creek</t>
  </si>
  <si>
    <t>North Branch Bassett Creek</t>
  </si>
  <si>
    <t>Watershed-wide</t>
  </si>
  <si>
    <t xml:space="preserve">Main Stem Bassett Creek </t>
  </si>
  <si>
    <t>Crane Lake</t>
  </si>
  <si>
    <t>Resource or Area</t>
  </si>
  <si>
    <t>Years of Implementation</t>
  </si>
  <si>
    <t>Plymouth, Medicine Lake, TRPD</t>
  </si>
  <si>
    <t>New Hope</t>
  </si>
  <si>
    <t>Plymouth</t>
  </si>
  <si>
    <t>Golden Valley</t>
  </si>
  <si>
    <t>Crystal</t>
  </si>
  <si>
    <t>Potential Partners</t>
  </si>
  <si>
    <t>Cities</t>
  </si>
  <si>
    <t>Golden Valley, New Hope, Crystal</t>
  </si>
  <si>
    <t>Minneapolis, MPRB, Hennepin County</t>
  </si>
  <si>
    <t>Minneapolis</t>
  </si>
  <si>
    <t>Minneapolis, MPRB</t>
  </si>
  <si>
    <t>Cities, Hennepin County, TRPD, MDNR</t>
  </si>
  <si>
    <t>Cities, MPCA</t>
  </si>
  <si>
    <t>Minnetonka</t>
  </si>
  <si>
    <t>Golden Valley, MPRB</t>
  </si>
  <si>
    <t>Minneapolis, USACE</t>
  </si>
  <si>
    <t>Planning Level Cost</t>
  </si>
  <si>
    <t>Stormwater &amp; Habitat Improvements in Hampshire Park (includes flood mitigation)</t>
  </si>
  <si>
    <t>Plymouth Creek</t>
  </si>
  <si>
    <t>Fernbrook Regional Stormwater Improvements</t>
  </si>
  <si>
    <t>Bassett Creek restoration within Brookview Golf Course</t>
  </si>
  <si>
    <t>From Golden Valley staff</t>
  </si>
  <si>
    <t>City Hall Campus Redesign Stormwater Improvements &amp; Interpretive Area</t>
  </si>
  <si>
    <t>Impaired Waters: Maintain or improve water quality in priority streams; potentially address chloride water quality goals and engagement goals</t>
  </si>
  <si>
    <t>From Golden Valley staff; could be an opportunity to do something like MWMO plus Indigenous installation/reflection/vegetation, community gathering space, etc</t>
  </si>
  <si>
    <t>Stormwater &amp; Habitat Improvements in Orkla Park (includes flood mitigation)</t>
  </si>
  <si>
    <t>Impaired Waters: Maintain or improve water quality in priority streams; Flooding/Climate Change Impacts: Reduce flood risk to structures and infrastructures</t>
  </si>
  <si>
    <t>Year by Year Cost Check (should = H)</t>
  </si>
  <si>
    <t>(This project may be redundant to #21 below and/or may be captured in Medicine Lake TMDL assessment recommendations from #1 above.)</t>
  </si>
  <si>
    <t>This project in the city of Plymouth will construct a regional stormwater treatment system to reduce flooding and improve water quality in downstream Plymouth Creek and Medicine Lake in the area north of Highway 55 on Fernbrook Lane.</t>
  </si>
  <si>
    <t>Projects that result in regional flood storage, reduce floodplain by at least 8 acres, improve regional stormwater management, and improve creek access.</t>
  </si>
  <si>
    <t xml:space="preserve">Potentially includes equipment purchase cost share or augmented street sweeping programs.   </t>
  </si>
  <si>
    <t xml:space="preserve">Based on projects identified in the Medicine Lake Rd. and Winnetka Ave. Long Term Flood Mitigation Plan. Two projects already constructed (DeCola Ponds B&amp;C and SEA School &amp; Wildwood Park Projects). </t>
  </si>
  <si>
    <t>Relocating infrastructure, creating flood storage, and redesigning the pond/stream interface will lower flood risk and damage, improve water quality of Bassett Creek and downstream waters, improve maintenance, and enhance vegetation and wildlife habitat.</t>
  </si>
  <si>
    <t>Bassett Creek Main Stem Restoration - Regent Ave to Golden Valley Rd</t>
  </si>
  <si>
    <t>City of Golden Valley</t>
  </si>
  <si>
    <t>Plymouth Creek Restoration Project Dunkirk Lane to Plymouth Ice Center</t>
  </si>
  <si>
    <t>Will reduce phosphorus and sediment loading to downstream resources including Medicine Lake. May possibly improve riparian and in-stream habitats.</t>
  </si>
  <si>
    <t>Will reduce phosphorus and sediment loading to downstream resources including Bassett Creek and Mississippi River. May possibly improve riparian and in-stream habitats.</t>
  </si>
  <si>
    <t>Deep Tunnel repairs</t>
  </si>
  <si>
    <t xml:space="preserve">Maintenance of Flood Control Project; perform repairs identified in tunnel inspection reports, including void filling, infiltration repairs, concrete debris removal, and shaft modifications, plus any additional repairs identified in the 2030 inspection. </t>
  </si>
  <si>
    <t>Deep Tunnel Sediment Removal</t>
  </si>
  <si>
    <t xml:space="preserve">Maintenance of Flood Control Project; sediment removal near the outfall to the Mississippi River in conjunction with 2030 scheduled deep tunnel inspection. </t>
  </si>
  <si>
    <t xml:space="preserve"> ID</t>
  </si>
  <si>
    <t>Maintenance of Flood Control Project; project would address needed repairs along the 5,600-foot-long tunnel</t>
  </si>
  <si>
    <r>
      <t>Medicine Lake Shoreland Restoration (ML-14) (</t>
    </r>
    <r>
      <rPr>
        <i/>
        <sz val="11"/>
        <rFont val="Calibri"/>
        <family val="2"/>
      </rPr>
      <t>included in 2015 watershed plan but not implemented)</t>
    </r>
  </si>
  <si>
    <t>Medicine Lake Road and Winnetka Avenue Long Term Flood Mitigation Plan Implementation - DeCola Pond F Flood Storage &amp; Diversion Project</t>
  </si>
  <si>
    <r>
      <t>Restoration and stabilization of historic Bassett Cr channel north of Hwy 55, Minneapolis (</t>
    </r>
    <r>
      <rPr>
        <i/>
        <sz val="11"/>
        <rFont val="Calibri"/>
        <family val="2"/>
      </rPr>
      <t>included in 2015 watershed plan but not implemented)</t>
    </r>
  </si>
  <si>
    <r>
      <t>Bassett Creek Park water quality improvements or wetland restoration, Minneapolis (</t>
    </r>
    <r>
      <rPr>
        <i/>
        <sz val="11"/>
        <rFont val="Calibri"/>
        <family val="2"/>
      </rPr>
      <t>included in 2018 version of CIP list but later removed due to low priority</t>
    </r>
    <r>
      <rPr>
        <sz val="11"/>
        <rFont val="Calibri"/>
        <family val="2"/>
      </rPr>
      <t>)</t>
    </r>
  </si>
  <si>
    <r>
      <t>Toledo Ave/Minnaqua Pond Stormwater Improvements &amp; Flood Reduction (BC-13) – (</t>
    </r>
    <r>
      <rPr>
        <i/>
        <sz val="11"/>
        <rFont val="Calibri"/>
        <family val="2"/>
      </rPr>
      <t>slated for 2028/2029)</t>
    </r>
  </si>
  <si>
    <t xml:space="preserve"> Implementation of recommendations from Street Sweeping Prioritization Project</t>
  </si>
  <si>
    <r>
      <t>Implementation of water quality improvement projects resulting from the Upper Mississippi River Bacteria TMDL (WS-1) (</t>
    </r>
    <r>
      <rPr>
        <i/>
        <sz val="11"/>
        <rFont val="Calibri"/>
        <family val="2"/>
      </rPr>
      <t>included in 2015 watershed plan but not implemented)</t>
    </r>
  </si>
  <si>
    <t>Crane Lake Chloride Reduction Demonstration Project</t>
  </si>
  <si>
    <t xml:space="preserve">Bassett Creek Lagoon Dredging in Theodore Wirth Park (BC-7) </t>
  </si>
  <si>
    <t xml:space="preserve">Wirth Lake </t>
  </si>
  <si>
    <t xml:space="preserve">Wirth Lake Aeration </t>
  </si>
  <si>
    <t>Impaired Waters: Maintain or improve water quality in priority lakes and streams</t>
  </si>
  <si>
    <t xml:space="preserve">Impaired Waters: Maintain or improve water quality in priority lakes and streams; and Maintain or improve fish index of biologic integrity for applicable priority lakes </t>
  </si>
  <si>
    <t xml:space="preserve">Implement results of Wirth Lake Aeration Study </t>
  </si>
  <si>
    <t>MPRB</t>
  </si>
  <si>
    <t>Monitoring indicates that high chloride levels are likely impacting aquatic life. This project will study and implement practices to reduce chlorides reaching the lake, and could be a demonstration for implementation in other areas.</t>
  </si>
  <si>
    <r>
      <t>Double Box Culvert Repair (FCP-1) (</t>
    </r>
    <r>
      <rPr>
        <i/>
        <sz val="11"/>
        <rFont val="Calibri"/>
        <family val="2"/>
      </rPr>
      <t>slated for 2026/2027)</t>
    </r>
  </si>
  <si>
    <t xml:space="preserve">Projects resulting from subwatershed assessments in prioritized areas </t>
  </si>
  <si>
    <t>Multiple issues and goals in Watershed and Waterbody Quality category and Climate Resiliency and Flooding category</t>
  </si>
  <si>
    <t xml:space="preserve">In addition to the planned subwatershed assessments (SWAs) for Nothwood Lake (#3) and Lost Lake (#4), and the Medicine Lake TMDL Assessment (#1), additional SWAs are planned in other areas of the watershed. SWAs will identify, target, and prioritize activities to improve conditions, including CIP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</si>
</sst>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4" x14ac:knownFonts="1">
    <font>
      <sz val="11"/>
      <color theme="1"/>
      <name val="Aptos Narrow"/>
      <family val="2"/>
      <scheme val="minor"/>
    </font>
    <font>
      <sz val="11"/>
      <color theme="1"/>
      <name val="Aptos Narrow"/>
      <family val="2"/>
      <scheme val="minor"/>
    </font>
    <font>
      <sz val="11"/>
      <color theme="1"/>
      <name val="Calibri"/>
      <family val="2"/>
    </font>
    <font>
      <i/>
      <sz val="11"/>
      <color theme="1"/>
      <name val="Calibri"/>
      <family val="2"/>
    </font>
    <font>
      <sz val="11"/>
      <name val="Calibri"/>
      <family val="2"/>
    </font>
    <font>
      <u/>
      <sz val="11"/>
      <color theme="10"/>
      <name val="Aptos Narrow"/>
      <family val="2"/>
      <scheme val="minor"/>
    </font>
    <font>
      <sz val="11"/>
      <color rgb="FFFF0000"/>
      <name val="Aptos Narrow"/>
      <family val="2"/>
      <scheme val="minor"/>
    </font>
    <font>
      <b/>
      <sz val="12"/>
      <name val="Calibri"/>
      <family val="2"/>
    </font>
    <font>
      <b/>
      <sz val="11"/>
      <name val="Calibri"/>
      <family val="2"/>
    </font>
    <font>
      <sz val="11"/>
      <name val="Aptos Narrow"/>
      <family val="2"/>
      <scheme val="minor"/>
    </font>
    <font>
      <sz val="9"/>
      <name val="Aptos Narrow"/>
      <family val="2"/>
      <scheme val="minor"/>
    </font>
    <font>
      <i/>
      <sz val="11"/>
      <name val="Calibri"/>
      <family val="2"/>
    </font>
    <font>
      <u/>
      <sz val="11"/>
      <name val="Calibri"/>
      <family val="2"/>
    </font>
    <font>
      <sz val="10"/>
      <name val="Arial"/>
      <family val="1"/>
      <charset val="204"/>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40">
    <xf numFmtId="0" fontId="0" fillId="0" borderId="0" xfId="0"/>
    <xf numFmtId="0" fontId="2" fillId="0" borderId="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6" fillId="0" borderId="0" xfId="0" applyFont="1"/>
    <xf numFmtId="0" fontId="7" fillId="0" borderId="0" xfId="0" applyFont="1" applyAlignment="1">
      <alignment horizontal="left" vertical="center"/>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0" xfId="0" applyFont="1" applyAlignment="1">
      <alignment horizontal="center"/>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0" xfId="0" applyFont="1" applyAlignment="1">
      <alignment horizontal="center" wrapText="1"/>
    </xf>
    <xf numFmtId="0" fontId="9" fillId="0" borderId="0" xfId="0" applyFont="1"/>
    <xf numFmtId="0" fontId="10" fillId="0" borderId="0" xfId="0" applyFont="1"/>
    <xf numFmtId="164" fontId="4" fillId="0" borderId="1" xfId="1" applyNumberFormat="1" applyFont="1" applyBorder="1" applyAlignment="1">
      <alignment vertical="center"/>
    </xf>
    <xf numFmtId="164" fontId="4" fillId="0" borderId="1" xfId="1" applyNumberFormat="1" applyFont="1" applyBorder="1" applyAlignment="1">
      <alignment horizontal="center" vertical="center"/>
    </xf>
    <xf numFmtId="164" fontId="4" fillId="0" borderId="3" xfId="1" applyNumberFormat="1" applyFont="1" applyFill="1" applyBorder="1" applyAlignment="1">
      <alignment vertical="center"/>
    </xf>
    <xf numFmtId="164" fontId="4" fillId="0" borderId="1" xfId="1" applyNumberFormat="1" applyFont="1" applyFill="1" applyBorder="1" applyAlignment="1">
      <alignment horizontal="center" vertical="center" wrapText="1"/>
    </xf>
    <xf numFmtId="164" fontId="4" fillId="0" borderId="1" xfId="1" applyNumberFormat="1" applyFont="1" applyFill="1" applyBorder="1" applyAlignment="1">
      <alignment vertical="center"/>
    </xf>
    <xf numFmtId="0" fontId="9" fillId="0" borderId="0" xfId="0" applyFont="1" applyAlignment="1">
      <alignment wrapText="1"/>
    </xf>
    <xf numFmtId="0" fontId="8" fillId="2" borderId="1" xfId="0" applyFont="1" applyFill="1" applyBorder="1" applyAlignment="1">
      <alignment horizontal="center" vertical="center"/>
    </xf>
    <xf numFmtId="0" fontId="10" fillId="0" borderId="1" xfId="0" applyFont="1" applyBorder="1"/>
    <xf numFmtId="0" fontId="4" fillId="0" borderId="1" xfId="0" applyFont="1" applyBorder="1"/>
    <xf numFmtId="0" fontId="5" fillId="0" borderId="1" xfId="2" applyBorder="1" applyAlignment="1">
      <alignment vertical="center" wrapText="1"/>
    </xf>
    <xf numFmtId="0" fontId="4" fillId="0" borderId="1" xfId="0" applyFont="1" applyBorder="1" applyAlignment="1">
      <alignment horizontal="center" wrapText="1"/>
    </xf>
    <xf numFmtId="0" fontId="0" fillId="0" borderId="1" xfId="0" applyBorder="1"/>
    <xf numFmtId="0" fontId="5" fillId="0" borderId="1" xfId="2" applyFill="1" applyBorder="1" applyAlignment="1">
      <alignment vertical="center" wrapText="1"/>
    </xf>
    <xf numFmtId="164" fontId="4" fillId="0" borderId="1" xfId="1" applyNumberFormat="1" applyFont="1" applyFill="1" applyBorder="1" applyAlignment="1">
      <alignment horizontal="center" vertical="center"/>
    </xf>
    <xf numFmtId="6" fontId="4" fillId="0" borderId="1" xfId="0" applyNumberFormat="1" applyFont="1" applyBorder="1" applyAlignment="1">
      <alignment horizontal="center" vertical="center"/>
    </xf>
    <xf numFmtId="0" fontId="4" fillId="0" borderId="0" xfId="0" applyFont="1"/>
    <xf numFmtId="0" fontId="12" fillId="0" borderId="1" xfId="2" applyFont="1" applyFill="1" applyBorder="1" applyAlignment="1">
      <alignment vertical="center" wrapText="1"/>
    </xf>
    <xf numFmtId="164" fontId="4" fillId="0" borderId="2" xfId="1" applyNumberFormat="1" applyFont="1" applyFill="1" applyBorder="1" applyAlignment="1">
      <alignment vertical="center"/>
    </xf>
    <xf numFmtId="0" fontId="4" fillId="0" borderId="2" xfId="0" applyFont="1" applyBorder="1" applyAlignment="1">
      <alignment horizontal="center" vertical="center"/>
    </xf>
    <xf numFmtId="164" fontId="4" fillId="0" borderId="2" xfId="1" applyNumberFormat="1" applyFont="1" applyFill="1" applyBorder="1" applyAlignment="1">
      <alignment horizontal="center" vertical="center"/>
    </xf>
    <xf numFmtId="164" fontId="4" fillId="0" borderId="1" xfId="0" applyNumberFormat="1" applyFont="1" applyBorder="1"/>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3"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aren Chandler" id="{20D74EB8-F2FC-42D4-83F9-38373EFB79A4}" userId="S::KChandler@barr.com::5ce9f403-6b65-4640-8210-e1979efccb9e" providerId="AD"/>
  <person displayName="Greg Williams" id="{EB4D46CE-5DA3-4842-AF4C-47C01BCD2D78}" userId="S::gwilliams@barr.com::74ed156a-144f-4a87-9a24-868064e696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5" dT="2025-03-26T14:43:42.86" personId="{EB4D46CE-5DA3-4842-AF4C-47C01BCD2D78}" id="{C0427C9E-86B2-4308-91BC-9B8DC7AC4523}">
    <text>$100k in 2023 CIP amendment</text>
  </threadedComment>
  <threadedComment ref="G8" dT="2025-03-26T14:45:50.50" personId="{EB4D46CE-5DA3-4842-AF4C-47C01BCD2D78}" id="{51461FC4-C8A4-4802-B20A-7815864E3925}">
    <text>CL-4 has $300k in 2024-2028 CIP; are these the same project?</text>
  </threadedComment>
  <threadedComment ref="G9" dT="2025-03-26T14:45:50.50" personId="{EB4D46CE-5DA3-4842-AF4C-47C01BCD2D78}" id="{66A7B98E-3BA7-4022-A905-0111A1986B11}">
    <text>CL-4 has $300k in 2024-2028 CIP; are these the same project?</text>
  </threadedComment>
  <threadedComment ref="G10" dT="2025-03-27T20:05:42.97" personId="{20D74EB8-F2FC-42D4-83F9-38373EFB79A4}" id="{B85E9246-F1F2-4FF0-9594-C063AA9BE316}">
    <text>Total cost includes $300,000 of funding from Golden Valley</text>
  </threadedComment>
  <threadedComment ref="I10" dT="2025-03-27T20:06:31.54" personId="{20D74EB8-F2FC-42D4-83F9-38373EFB79A4}" id="{48A4B868-05ED-4121-A889-914CF1D7D784}">
    <text>3rd and final year of levies</text>
  </threadedComment>
  <threadedComment ref="G11" dT="2025-03-26T14:47:05.18" personId="{EB4D46CE-5DA3-4842-AF4C-47C01BCD2D78}" id="{A7EABA52-197C-476B-B3D1-B74FE59B7991}">
    <text>Based on 2025-2029 draft CIP</text>
  </threadedComment>
  <threadedComment ref="G12" dT="2025-03-26T14:47:59.50" personId="{EB4D46CE-5DA3-4842-AF4C-47C01BCD2D78}" id="{2B2C2D19-3F94-4CD3-B92D-B50357F05726}">
    <text>Just a guess for now</text>
  </threadedComment>
  <threadedComment ref="G13" dT="2025-03-26T14:47:59.50" personId="{EB4D46CE-5DA3-4842-AF4C-47C01BCD2D78}" id="{7EC0842B-DBA5-4018-BAD2-5161B27D5EAF}">
    <text>Based on approx. average of creek projects in 2023 CIP amendment plus 20%</text>
  </threadedComment>
  <threadedComment ref="G14" dT="2025-03-26T15:08:20.43" personId="{EB4D46CE-5DA3-4842-AF4C-47C01BCD2D78}" id="{767E9F66-353C-4AA4-A77F-0C22F2E68489}">
    <text>No estimate available, this is just a placeholder value</text>
  </threadedComment>
  <threadedComment ref="G15" dT="2025-03-26T14:55:05.47" personId="{EB4D46CE-5DA3-4842-AF4C-47C01BCD2D78}" id="{B776BF37-AC74-4B1E-82BB-B0ADB1B9A770}">
    <text>Based on Feb 2025 memo from Jim Herbert and 2025-2029 draft CIP</text>
  </threadedComment>
  <threadedComment ref="G16" dT="2025-03-26T14:54:41.63" personId="{EB4D46CE-5DA3-4842-AF4C-47C01BCD2D78}" id="{6F4B52D9-D749-4577-8313-B99155F09EF2}">
    <text>Based on 2025-2029 draft CIP</text>
  </threadedComment>
  <threadedComment ref="G17" dT="2025-03-26T14:57:06.05" personId="{EB4D46CE-5DA3-4842-AF4C-47C01BCD2D78}" id="{9651A7E2-9623-4D27-B923-825E8C9086BB}">
    <text>Based on 2025-2029 draft CIP</text>
  </threadedComment>
  <threadedComment ref="G18" dT="2025-03-27T19:49:51.54" personId="{20D74EB8-F2FC-42D4-83F9-38373EFB79A4}" id="{458C9642-C42F-4F5E-A12A-EFBAEF50A6EA}">
    <text>Need feasibility study to refine costs</text>
  </threadedComment>
  <threadedComment ref="M18" dT="2025-03-27T19:07:45.59" personId="{20D74EB8-F2FC-42D4-83F9-38373EFB79A4}" id="{AB6EF723-3D98-4BDD-AEFA-D9F85E7D3102}">
    <text>Assumes project is implemented when the next 10-year inspection is due (2030).</text>
  </threadedComment>
  <threadedComment ref="G19" dT="2025-03-27T20:59:22.26" personId="{20D74EB8-F2FC-42D4-83F9-38373EFB79A4}" id="{E610C0CA-6892-41BC-8719-3C041887E7B4}">
    <text>Need feasibility study to refine costs</text>
  </threadedComment>
  <threadedComment ref="R19" dT="2025-03-27T21:02:00.44" personId="{20D74EB8-F2FC-42D4-83F9-38373EFB79A4}" id="{34D56236-11E6-4707-8F13-E8C3710BD5D3}">
    <text>Exact year will depend on 2030 inspection results. Could potentially wait until 2040 inspection year to perform this work.</text>
  </threadedComment>
  <threadedComment ref="G20" dT="2025-03-26T14:47:59.50" personId="{EB4D46CE-5DA3-4842-AF4C-47C01BCD2D78}" id="{97A2C107-E3A9-4038-B393-D203F5E1E560}">
    <text>Based on approx. average of creek projects in 2023 CIP amendment plus 20%</text>
  </threadedComment>
  <threadedComment ref="G24" dT="2025-03-26T14:58:38.57" personId="{EB4D46CE-5DA3-4842-AF4C-47C01BCD2D78}" id="{C501D27F-4B18-4559-A83A-CC5557EA2E66}">
    <text>$1.0M in 2023 CIP amendment</text>
  </threadedComment>
  <threadedComment ref="G25" dT="2025-03-27T20:09:49.79" personId="{20D74EB8-F2FC-42D4-83F9-38373EFB79A4}" id="{9F44FA0E-34DA-4D63-9CD5-1AE11BB41766}">
    <text>Total project cost</text>
  </threadedComment>
  <threadedComment ref="I25" dT="2025-03-27T20:10:04.79" personId="{20D74EB8-F2FC-42D4-83F9-38373EFB79A4}" id="{F3988DDE-14B5-49B1-B18C-460706B3F62E}">
    <text>2nd of two levies</text>
  </threadedComment>
  <threadedComment ref="G26" dT="2025-03-26T15:28:28.63" personId="{EB4D46CE-5DA3-4842-AF4C-47C01BCD2D78}" id="{04BAF0B0-8F6B-4DCA-AC9F-C228E47AB94E}">
    <text>Based on 2025-2029 draft CIP</text>
  </threadedComment>
  <threadedComment ref="G27" dT="2025-03-26T15:05:32.24" personId="{EB4D46CE-5DA3-4842-AF4C-47C01BCD2D78}" id="{A950AB63-8C35-480B-9CBD-B0D2CB76F9D7}">
    <text>Can’t find an estimate for this one</text>
  </threadedComment>
  <threadedComment ref="G30" dT="2025-03-26T15:00:18.23" personId="{EB4D46CE-5DA3-4842-AF4C-47C01BCD2D78}" id="{FBC5869C-5000-4494-9E45-EF6C690814C2}">
    <text>Assumes 2 projects TBD over 10 years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bassettcreekwmo.org/application/files/6717/4433/4376/Item_5A_Medicine_Lake_TMDL_Assessment_Report_FINAL_post.pdf" TargetMode="External"/><Relationship Id="rId7" Type="http://schemas.openxmlformats.org/officeDocument/2006/relationships/printerSettings" Target="../printerSettings/printerSettings1.bin"/><Relationship Id="rId2" Type="http://schemas.openxmlformats.org/officeDocument/2006/relationships/hyperlink" Target="http://www.bassettcreekwmo.org/application/files/1315/2157/7925/APM-AIS_Final_Recommendations_and_Approvals.pdf" TargetMode="External"/><Relationship Id="rId1" Type="http://schemas.openxmlformats.org/officeDocument/2006/relationships/hyperlink" Target="http://www.bassettcreekwmo.org/application/files/6615/8741/7179/Equip_Purchase_Policy_2020.pdf" TargetMode="External"/><Relationship Id="rId6" Type="http://schemas.openxmlformats.org/officeDocument/2006/relationships/hyperlink" Target="https://www.bassettcreekwmo.org/index.php?cID=617" TargetMode="External"/><Relationship Id="rId5" Type="http://schemas.openxmlformats.org/officeDocument/2006/relationships/hyperlink" Target="https://www.bassettcreekwmo.org/index.php?cID=594" TargetMode="External"/><Relationship Id="rId10" Type="http://schemas.microsoft.com/office/2017/10/relationships/threadedComment" Target="../threadedComments/threadedComment1.xml"/><Relationship Id="rId4" Type="http://schemas.openxmlformats.org/officeDocument/2006/relationships/hyperlink" Target="https://www.bassettcreekwmo.org/index.php?cID=637"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48AC-975B-4E1F-9318-CC2A1C63427F}">
  <dimension ref="A1:R49"/>
  <sheetViews>
    <sheetView tabSelected="1" zoomScale="80" zoomScaleNormal="80" workbookViewId="0">
      <pane ySplit="3" topLeftCell="A4" activePane="bottomLeft" state="frozen"/>
      <selection activeCell="D1" sqref="D1"/>
      <selection pane="bottomLeft" activeCell="C39" sqref="C39"/>
    </sheetView>
  </sheetViews>
  <sheetFormatPr defaultRowHeight="14.5" x14ac:dyDescent="0.35"/>
  <cols>
    <col min="1" max="1" width="5.81640625" style="8" customWidth="1"/>
    <col min="2" max="2" width="12.81640625" style="12" customWidth="1"/>
    <col min="3" max="3" width="42" style="13" customWidth="1"/>
    <col min="4" max="4" width="49.1796875" style="13" customWidth="1"/>
    <col min="5" max="5" width="44" style="20" customWidth="1"/>
    <col min="6" max="6" width="17.1796875" style="13" customWidth="1"/>
    <col min="7" max="7" width="12.81640625" style="13" customWidth="1"/>
    <col min="8" max="8" width="12.81640625" style="13" hidden="1" customWidth="1"/>
    <col min="9" max="11" width="11.54296875" style="14" bestFit="1" customWidth="1"/>
    <col min="12" max="13" width="13.6328125" style="14" bestFit="1" customWidth="1"/>
    <col min="14" max="14" width="14" style="14" bestFit="1" customWidth="1"/>
    <col min="15" max="18" width="13.6328125" style="14" bestFit="1" customWidth="1"/>
  </cols>
  <sheetData>
    <row r="1" spans="1:18" ht="20.5" customHeight="1" x14ac:dyDescent="0.35">
      <c r="A1" s="5"/>
      <c r="B1" s="9"/>
    </row>
    <row r="2" spans="1:18" ht="15.65" customHeight="1" x14ac:dyDescent="0.35">
      <c r="A2" s="5"/>
      <c r="B2" s="9"/>
      <c r="I2" s="36" t="s">
        <v>58</v>
      </c>
      <c r="J2" s="37"/>
      <c r="K2" s="37"/>
      <c r="L2" s="37"/>
      <c r="M2" s="37"/>
      <c r="N2" s="37"/>
      <c r="O2" s="37"/>
      <c r="P2" s="37"/>
      <c r="Q2" s="37"/>
      <c r="R2" s="38"/>
    </row>
    <row r="3" spans="1:18" ht="54.65" customHeight="1" x14ac:dyDescent="0.35">
      <c r="A3" s="6" t="s">
        <v>102</v>
      </c>
      <c r="B3" s="6" t="s">
        <v>57</v>
      </c>
      <c r="C3" s="21" t="s">
        <v>0</v>
      </c>
      <c r="D3" s="21" t="s">
        <v>1</v>
      </c>
      <c r="E3" s="6" t="s">
        <v>2</v>
      </c>
      <c r="F3" s="6" t="s">
        <v>64</v>
      </c>
      <c r="G3" s="6" t="s">
        <v>75</v>
      </c>
      <c r="H3" s="6" t="s">
        <v>86</v>
      </c>
      <c r="I3" s="6">
        <v>2026</v>
      </c>
      <c r="J3" s="6">
        <v>2027</v>
      </c>
      <c r="K3" s="6">
        <v>2028</v>
      </c>
      <c r="L3" s="6">
        <v>2029</v>
      </c>
      <c r="M3" s="6">
        <v>2030</v>
      </c>
      <c r="N3" s="6">
        <v>2031</v>
      </c>
      <c r="O3" s="6">
        <v>2032</v>
      </c>
      <c r="P3" s="6">
        <v>2033</v>
      </c>
      <c r="Q3" s="6">
        <v>2034</v>
      </c>
      <c r="R3" s="6">
        <v>2035</v>
      </c>
    </row>
    <row r="4" spans="1:18" ht="45" customHeight="1" x14ac:dyDescent="0.35">
      <c r="A4" s="7">
        <v>1</v>
      </c>
      <c r="B4" s="10" t="s">
        <v>49</v>
      </c>
      <c r="C4" s="24" t="s">
        <v>3</v>
      </c>
      <c r="D4" s="2" t="s">
        <v>4</v>
      </c>
      <c r="E4" s="2" t="s">
        <v>5</v>
      </c>
      <c r="F4" s="10" t="s">
        <v>59</v>
      </c>
      <c r="G4" s="15">
        <v>2000000</v>
      </c>
      <c r="H4" s="15">
        <f>SUM(I4:R4)</f>
        <v>2000000</v>
      </c>
      <c r="I4" s="7"/>
      <c r="J4" s="7"/>
      <c r="K4" s="16">
        <v>1000000</v>
      </c>
      <c r="L4" s="16">
        <v>1000000</v>
      </c>
      <c r="M4" s="22"/>
      <c r="N4" s="22"/>
      <c r="O4" s="7"/>
      <c r="P4" s="7"/>
      <c r="Q4" s="7"/>
      <c r="R4" s="7"/>
    </row>
    <row r="5" spans="1:18" ht="45" customHeight="1" x14ac:dyDescent="0.35">
      <c r="A5" s="7">
        <v>2</v>
      </c>
      <c r="B5" s="10" t="s">
        <v>49</v>
      </c>
      <c r="C5" s="2" t="s">
        <v>104</v>
      </c>
      <c r="D5" s="2" t="s">
        <v>17</v>
      </c>
      <c r="E5" s="2" t="s">
        <v>87</v>
      </c>
      <c r="F5" s="10" t="s">
        <v>59</v>
      </c>
      <c r="G5" s="15">
        <v>150000</v>
      </c>
      <c r="H5" s="15">
        <f t="shared" ref="H5:H37" si="0">SUM(I5:R5)</f>
        <v>150000</v>
      </c>
      <c r="I5" s="7"/>
      <c r="J5" s="22"/>
      <c r="K5" s="22"/>
      <c r="L5" s="22"/>
      <c r="M5" s="7"/>
      <c r="N5" s="7"/>
      <c r="O5" s="16">
        <v>50000</v>
      </c>
      <c r="P5" s="16">
        <v>50000</v>
      </c>
      <c r="Q5" s="16">
        <v>50000</v>
      </c>
      <c r="R5" s="7"/>
    </row>
    <row r="6" spans="1:18" ht="30" customHeight="1" x14ac:dyDescent="0.35">
      <c r="A6" s="7">
        <v>3</v>
      </c>
      <c r="B6" s="10" t="s">
        <v>50</v>
      </c>
      <c r="C6" s="2" t="s">
        <v>6</v>
      </c>
      <c r="D6" s="2" t="s">
        <v>7</v>
      </c>
      <c r="E6" s="2" t="s">
        <v>5</v>
      </c>
      <c r="F6" s="10" t="s">
        <v>60</v>
      </c>
      <c r="G6" s="15">
        <v>1000000</v>
      </c>
      <c r="H6" s="15">
        <f t="shared" si="0"/>
        <v>1000000</v>
      </c>
      <c r="I6" s="7"/>
      <c r="J6" s="7"/>
      <c r="K6" s="7"/>
      <c r="L6" s="16">
        <v>500000</v>
      </c>
      <c r="M6" s="16">
        <v>500000</v>
      </c>
      <c r="N6" s="22"/>
      <c r="O6" s="22"/>
      <c r="P6" s="7"/>
      <c r="Q6" s="7"/>
      <c r="R6" s="7"/>
    </row>
    <row r="7" spans="1:18" ht="30" customHeight="1" x14ac:dyDescent="0.35">
      <c r="A7" s="7">
        <v>4</v>
      </c>
      <c r="B7" s="11" t="s">
        <v>51</v>
      </c>
      <c r="C7" s="3" t="s">
        <v>8</v>
      </c>
      <c r="D7" s="3" t="s">
        <v>9</v>
      </c>
      <c r="E7" s="3" t="s">
        <v>5</v>
      </c>
      <c r="F7" s="10" t="s">
        <v>61</v>
      </c>
      <c r="G7" s="15">
        <v>750000</v>
      </c>
      <c r="H7" s="15">
        <f t="shared" si="0"/>
        <v>750000</v>
      </c>
      <c r="I7" s="7"/>
      <c r="J7" s="7"/>
      <c r="K7" s="16">
        <v>500000</v>
      </c>
      <c r="L7" s="16">
        <v>250000</v>
      </c>
      <c r="M7" s="7"/>
      <c r="N7" s="7"/>
      <c r="O7" s="22"/>
      <c r="P7" s="22"/>
      <c r="Q7" s="7"/>
      <c r="R7" s="7"/>
    </row>
    <row r="8" spans="1:18" ht="81.5" customHeight="1" x14ac:dyDescent="0.35">
      <c r="A8" s="7">
        <v>5</v>
      </c>
      <c r="B8" s="10" t="s">
        <v>56</v>
      </c>
      <c r="C8" s="27" t="s">
        <v>111</v>
      </c>
      <c r="D8" s="2" t="s">
        <v>115</v>
      </c>
      <c r="E8" s="2" t="s">
        <v>119</v>
      </c>
      <c r="F8" s="10" t="s">
        <v>72</v>
      </c>
      <c r="G8" s="15">
        <v>300000</v>
      </c>
      <c r="H8" s="15">
        <f>SUM(J8:R8)</f>
        <v>300000</v>
      </c>
      <c r="I8" s="22"/>
      <c r="J8" s="16">
        <v>300000</v>
      </c>
      <c r="K8" s="7"/>
      <c r="L8" s="7"/>
      <c r="M8" s="7"/>
      <c r="N8" s="7"/>
      <c r="O8" s="7"/>
      <c r="P8" s="7"/>
      <c r="Q8" s="7"/>
      <c r="R8" s="7"/>
    </row>
    <row r="9" spans="1:18" ht="44.5" customHeight="1" x14ac:dyDescent="0.35">
      <c r="A9" s="7">
        <v>6</v>
      </c>
      <c r="B9" s="10" t="s">
        <v>56</v>
      </c>
      <c r="C9" s="1" t="s">
        <v>37</v>
      </c>
      <c r="D9" s="1" t="s">
        <v>115</v>
      </c>
      <c r="E9" s="1" t="s">
        <v>38</v>
      </c>
      <c r="F9" s="10" t="s">
        <v>72</v>
      </c>
      <c r="G9" s="15">
        <v>300000</v>
      </c>
      <c r="H9" s="15">
        <f>SUM(J9:R9)</f>
        <v>300000</v>
      </c>
      <c r="J9" s="7"/>
      <c r="K9" s="7"/>
      <c r="L9" s="7"/>
      <c r="M9" s="7"/>
      <c r="N9" s="7"/>
      <c r="O9" s="7"/>
      <c r="P9" s="16">
        <v>300000</v>
      </c>
      <c r="Q9" s="7"/>
      <c r="R9" s="7"/>
    </row>
    <row r="10" spans="1:18" s="4" customFormat="1" ht="75" customHeight="1" x14ac:dyDescent="0.35">
      <c r="A10" s="7">
        <v>7</v>
      </c>
      <c r="B10" s="10" t="s">
        <v>55</v>
      </c>
      <c r="C10" s="24" t="s">
        <v>93</v>
      </c>
      <c r="D10" s="2" t="s">
        <v>20</v>
      </c>
      <c r="E10" s="2" t="s">
        <v>97</v>
      </c>
      <c r="F10" s="10" t="s">
        <v>94</v>
      </c>
      <c r="G10" s="19">
        <v>2241000</v>
      </c>
      <c r="H10" s="19"/>
      <c r="I10" s="19">
        <v>653500</v>
      </c>
      <c r="J10" s="28"/>
      <c r="K10" s="28"/>
      <c r="L10" s="7"/>
      <c r="M10" s="7"/>
      <c r="N10" s="7"/>
      <c r="O10" s="7"/>
      <c r="P10" s="7"/>
      <c r="Q10" s="7"/>
      <c r="R10" s="7"/>
    </row>
    <row r="11" spans="1:18" ht="75" customHeight="1" x14ac:dyDescent="0.35">
      <c r="A11" s="7">
        <v>8</v>
      </c>
      <c r="B11" s="10" t="s">
        <v>55</v>
      </c>
      <c r="C11" s="2" t="s">
        <v>105</v>
      </c>
      <c r="D11" s="2" t="s">
        <v>11</v>
      </c>
      <c r="E11" s="2" t="s">
        <v>91</v>
      </c>
      <c r="F11" s="10" t="s">
        <v>66</v>
      </c>
      <c r="G11" s="19">
        <v>4000000</v>
      </c>
      <c r="H11" s="19">
        <f t="shared" si="0"/>
        <v>4000000</v>
      </c>
      <c r="I11" s="7"/>
      <c r="J11" s="28">
        <v>1000000</v>
      </c>
      <c r="K11" s="28">
        <v>1000000</v>
      </c>
      <c r="L11" s="7"/>
      <c r="M11" s="28">
        <v>1000000</v>
      </c>
      <c r="N11" s="28">
        <v>1000000</v>
      </c>
      <c r="O11" s="7"/>
      <c r="P11" s="7"/>
      <c r="Q11" s="7"/>
      <c r="R11" s="7"/>
    </row>
    <row r="12" spans="1:18" ht="90.65" customHeight="1" x14ac:dyDescent="0.35">
      <c r="A12" s="7">
        <v>9</v>
      </c>
      <c r="B12" s="10" t="s">
        <v>55</v>
      </c>
      <c r="C12" s="2" t="s">
        <v>22</v>
      </c>
      <c r="D12" s="2" t="s">
        <v>23</v>
      </c>
      <c r="E12" s="2" t="s">
        <v>89</v>
      </c>
      <c r="F12" s="10" t="s">
        <v>67</v>
      </c>
      <c r="G12" s="19">
        <v>5000000</v>
      </c>
      <c r="H12" s="19">
        <f t="shared" si="0"/>
        <v>5000000</v>
      </c>
      <c r="I12" s="7"/>
      <c r="J12" s="7"/>
      <c r="K12" s="7"/>
      <c r="L12" s="7"/>
      <c r="M12" s="7"/>
      <c r="N12" s="28">
        <v>1000000</v>
      </c>
      <c r="O12" s="28">
        <v>1000000</v>
      </c>
      <c r="P12" s="28">
        <v>1000000</v>
      </c>
      <c r="Q12" s="28">
        <v>1000000</v>
      </c>
      <c r="R12" s="28">
        <v>1000000</v>
      </c>
    </row>
    <row r="13" spans="1:18" ht="60" customHeight="1" x14ac:dyDescent="0.35">
      <c r="A13" s="7">
        <v>10</v>
      </c>
      <c r="B13" s="10" t="s">
        <v>55</v>
      </c>
      <c r="C13" s="2" t="s">
        <v>106</v>
      </c>
      <c r="D13" s="2" t="s">
        <v>14</v>
      </c>
      <c r="E13" s="2" t="s">
        <v>24</v>
      </c>
      <c r="F13" s="10" t="s">
        <v>68</v>
      </c>
      <c r="G13" s="19">
        <v>1200000</v>
      </c>
      <c r="H13" s="19">
        <f t="shared" si="0"/>
        <v>1200000</v>
      </c>
      <c r="I13" s="7"/>
      <c r="J13" s="7"/>
      <c r="K13" s="7"/>
      <c r="N13" s="7"/>
      <c r="O13" s="7"/>
      <c r="P13" s="28">
        <v>600000</v>
      </c>
      <c r="Q13" s="28">
        <v>600000</v>
      </c>
      <c r="R13" s="7"/>
    </row>
    <row r="14" spans="1:18" ht="90" customHeight="1" x14ac:dyDescent="0.35">
      <c r="A14" s="7">
        <v>11</v>
      </c>
      <c r="B14" s="11" t="s">
        <v>55</v>
      </c>
      <c r="C14" s="3" t="s">
        <v>107</v>
      </c>
      <c r="D14" s="3" t="s">
        <v>47</v>
      </c>
      <c r="E14" s="3" t="s">
        <v>25</v>
      </c>
      <c r="F14" s="10" t="s">
        <v>69</v>
      </c>
      <c r="G14" s="19">
        <v>700000</v>
      </c>
      <c r="H14" s="19">
        <f t="shared" si="0"/>
        <v>700000</v>
      </c>
      <c r="I14" s="7"/>
      <c r="J14" s="7"/>
      <c r="K14" s="28">
        <v>350000</v>
      </c>
      <c r="L14" s="28">
        <v>350000</v>
      </c>
      <c r="M14" s="7"/>
      <c r="N14" s="7"/>
      <c r="O14" s="7"/>
      <c r="P14" s="7"/>
      <c r="Q14" s="7"/>
      <c r="R14" s="7"/>
    </row>
    <row r="15" spans="1:18" ht="45" customHeight="1" x14ac:dyDescent="0.35">
      <c r="A15" s="7">
        <v>12</v>
      </c>
      <c r="B15" s="11" t="s">
        <v>55</v>
      </c>
      <c r="C15" s="2" t="s">
        <v>120</v>
      </c>
      <c r="D15" s="2" t="s">
        <v>11</v>
      </c>
      <c r="E15" s="2" t="s">
        <v>103</v>
      </c>
      <c r="F15" s="10" t="s">
        <v>68</v>
      </c>
      <c r="G15" s="19">
        <v>1200000</v>
      </c>
      <c r="H15" s="19">
        <f t="shared" si="0"/>
        <v>1200000</v>
      </c>
      <c r="I15" s="28">
        <v>850000</v>
      </c>
      <c r="J15" s="28">
        <v>350000</v>
      </c>
      <c r="K15" s="7"/>
      <c r="L15" s="7"/>
      <c r="M15" s="7"/>
      <c r="N15" s="7"/>
      <c r="O15" s="7"/>
      <c r="P15" s="7"/>
      <c r="Q15" s="7"/>
      <c r="R15" s="7"/>
    </row>
    <row r="16" spans="1:18" ht="87" x14ac:dyDescent="0.35">
      <c r="A16" s="7">
        <v>13</v>
      </c>
      <c r="B16" s="10" t="s">
        <v>55</v>
      </c>
      <c r="C16" s="2" t="s">
        <v>108</v>
      </c>
      <c r="D16" s="2" t="s">
        <v>44</v>
      </c>
      <c r="E16" s="2" t="s">
        <v>92</v>
      </c>
      <c r="F16" s="10" t="s">
        <v>62</v>
      </c>
      <c r="G16" s="19">
        <v>900000</v>
      </c>
      <c r="H16" s="19">
        <f t="shared" si="0"/>
        <v>900000</v>
      </c>
      <c r="I16" s="7"/>
      <c r="J16" s="7"/>
      <c r="K16" s="28">
        <v>400000</v>
      </c>
      <c r="L16" s="28">
        <v>500000</v>
      </c>
      <c r="M16" s="7"/>
      <c r="N16" s="7"/>
      <c r="O16" s="7"/>
      <c r="P16" s="7"/>
      <c r="Q16" s="7"/>
      <c r="R16" s="7"/>
    </row>
    <row r="17" spans="1:18" ht="60" customHeight="1" x14ac:dyDescent="0.35">
      <c r="A17" s="7">
        <v>14</v>
      </c>
      <c r="B17" s="10" t="s">
        <v>55</v>
      </c>
      <c r="C17" s="2" t="s">
        <v>112</v>
      </c>
      <c r="D17" s="2" t="s">
        <v>45</v>
      </c>
      <c r="E17" s="2" t="s">
        <v>46</v>
      </c>
      <c r="F17" s="10" t="s">
        <v>73</v>
      </c>
      <c r="G17" s="19">
        <v>800000</v>
      </c>
      <c r="H17" s="19">
        <f t="shared" si="0"/>
        <v>800000</v>
      </c>
      <c r="I17" s="7"/>
      <c r="J17" s="28">
        <v>400000</v>
      </c>
      <c r="K17" s="28">
        <v>400000</v>
      </c>
      <c r="L17" s="7"/>
      <c r="M17" s="7"/>
      <c r="N17" s="7"/>
      <c r="O17" s="7"/>
      <c r="P17" s="7"/>
      <c r="Q17" s="7"/>
      <c r="R17" s="7"/>
    </row>
    <row r="18" spans="1:18" ht="58" x14ac:dyDescent="0.35">
      <c r="A18" s="7">
        <v>15</v>
      </c>
      <c r="B18" s="10" t="s">
        <v>55</v>
      </c>
      <c r="C18" s="3" t="s">
        <v>100</v>
      </c>
      <c r="D18" s="3" t="s">
        <v>11</v>
      </c>
      <c r="E18" s="3" t="s">
        <v>101</v>
      </c>
      <c r="F18" s="10" t="s">
        <v>74</v>
      </c>
      <c r="G18" s="19">
        <v>2000000</v>
      </c>
      <c r="H18" s="19">
        <f t="shared" si="0"/>
        <v>2000000</v>
      </c>
      <c r="I18" s="7"/>
      <c r="J18" s="7"/>
      <c r="K18" s="7"/>
      <c r="L18" s="7"/>
      <c r="M18" s="29">
        <v>1000000</v>
      </c>
      <c r="N18" s="28">
        <v>1000000</v>
      </c>
      <c r="O18" s="7"/>
      <c r="P18" s="7"/>
      <c r="Q18" s="7"/>
      <c r="R18" s="7"/>
    </row>
    <row r="19" spans="1:18" s="4" customFormat="1" ht="72.5" x14ac:dyDescent="0.35">
      <c r="A19" s="7">
        <v>16</v>
      </c>
      <c r="B19" s="10" t="s">
        <v>55</v>
      </c>
      <c r="C19" s="3" t="s">
        <v>98</v>
      </c>
      <c r="D19" s="3" t="s">
        <v>11</v>
      </c>
      <c r="E19" s="3" t="s">
        <v>99</v>
      </c>
      <c r="F19" s="10" t="s">
        <v>74</v>
      </c>
      <c r="G19" s="19">
        <v>5000000</v>
      </c>
      <c r="H19" s="19"/>
      <c r="I19" s="7"/>
      <c r="J19" s="7"/>
      <c r="K19" s="7"/>
      <c r="L19" s="7"/>
      <c r="M19" s="29"/>
      <c r="N19" s="7"/>
      <c r="O19" s="7"/>
      <c r="P19" s="7"/>
      <c r="Q19" s="7"/>
      <c r="R19" s="19">
        <v>5000000</v>
      </c>
    </row>
    <row r="20" spans="1:18" ht="74.5" customHeight="1" x14ac:dyDescent="0.35">
      <c r="A20" s="7">
        <v>17</v>
      </c>
      <c r="B20" s="10" t="s">
        <v>55</v>
      </c>
      <c r="C20" s="3" t="s">
        <v>79</v>
      </c>
      <c r="D20" s="2" t="s">
        <v>20</v>
      </c>
      <c r="E20" s="3" t="s">
        <v>80</v>
      </c>
      <c r="F20" s="10" t="s">
        <v>62</v>
      </c>
      <c r="G20" s="19">
        <v>2500000</v>
      </c>
      <c r="H20" s="19">
        <f t="shared" si="0"/>
        <v>2500000</v>
      </c>
      <c r="I20" s="7"/>
      <c r="J20" s="7"/>
      <c r="K20" s="7"/>
      <c r="L20"/>
      <c r="M20" s="28">
        <v>1250000</v>
      </c>
      <c r="N20" s="28">
        <v>1250000</v>
      </c>
      <c r="O20" s="7"/>
      <c r="P20" s="7"/>
      <c r="Q20" s="7"/>
      <c r="R20" s="7"/>
    </row>
    <row r="21" spans="1:18" ht="61.4" customHeight="1" x14ac:dyDescent="0.35">
      <c r="A21" s="7">
        <v>18</v>
      </c>
      <c r="B21" s="10" t="s">
        <v>55</v>
      </c>
      <c r="C21" s="3" t="s">
        <v>81</v>
      </c>
      <c r="D21" s="3" t="s">
        <v>82</v>
      </c>
      <c r="E21" s="3" t="s">
        <v>83</v>
      </c>
      <c r="F21" s="10" t="s">
        <v>62</v>
      </c>
      <c r="G21" s="28">
        <v>750000</v>
      </c>
      <c r="H21" s="19"/>
      <c r="I21" s="7"/>
      <c r="J21" s="7"/>
      <c r="K21" s="7"/>
      <c r="L21" s="7"/>
      <c r="M21" s="7"/>
      <c r="O21" s="28">
        <v>750000</v>
      </c>
      <c r="P21" s="7"/>
      <c r="Q21" s="7"/>
      <c r="R21" s="7"/>
    </row>
    <row r="22" spans="1:18" ht="61.4" customHeight="1" x14ac:dyDescent="0.35">
      <c r="A22" s="7">
        <v>19</v>
      </c>
      <c r="B22" s="10" t="s">
        <v>55</v>
      </c>
      <c r="C22" s="3" t="s">
        <v>76</v>
      </c>
      <c r="D22" s="3" t="s">
        <v>85</v>
      </c>
      <c r="E22" s="3" t="s">
        <v>80</v>
      </c>
      <c r="F22" s="10" t="s">
        <v>62</v>
      </c>
      <c r="G22" s="19">
        <v>2500000</v>
      </c>
      <c r="H22" s="19">
        <f t="shared" si="0"/>
        <v>2500000</v>
      </c>
      <c r="I22" s="7"/>
      <c r="J22" s="7"/>
      <c r="K22" s="7"/>
      <c r="L22" s="7"/>
      <c r="M22" s="7"/>
      <c r="N22" s="7"/>
      <c r="O22" s="7"/>
      <c r="P22" s="7"/>
      <c r="Q22" s="28">
        <v>1250000</v>
      </c>
      <c r="R22" s="28">
        <v>1250000</v>
      </c>
    </row>
    <row r="23" spans="1:18" ht="61.4" customHeight="1" x14ac:dyDescent="0.35">
      <c r="A23" s="7">
        <v>20</v>
      </c>
      <c r="B23" s="10" t="s">
        <v>55</v>
      </c>
      <c r="C23" s="3" t="s">
        <v>84</v>
      </c>
      <c r="D23" s="3" t="s">
        <v>85</v>
      </c>
      <c r="E23" s="3" t="s">
        <v>80</v>
      </c>
      <c r="F23" s="10" t="s">
        <v>62</v>
      </c>
      <c r="G23" s="19">
        <v>2000000</v>
      </c>
      <c r="H23" s="19">
        <f t="shared" si="0"/>
        <v>2000000</v>
      </c>
      <c r="I23" s="7"/>
      <c r="J23" s="7"/>
      <c r="K23" s="7"/>
      <c r="L23" s="7"/>
      <c r="M23" s="7"/>
      <c r="N23" s="7"/>
      <c r="O23" s="28">
        <v>1000000</v>
      </c>
      <c r="P23" s="28">
        <v>1000000</v>
      </c>
      <c r="Q23" s="7"/>
      <c r="R23" s="7"/>
    </row>
    <row r="24" spans="1:18" ht="90.65" customHeight="1" x14ac:dyDescent="0.35">
      <c r="A24" s="7">
        <v>21</v>
      </c>
      <c r="B24" s="10" t="s">
        <v>53</v>
      </c>
      <c r="C24" s="2" t="s">
        <v>13</v>
      </c>
      <c r="D24" s="2" t="s">
        <v>14</v>
      </c>
      <c r="E24" s="2" t="s">
        <v>15</v>
      </c>
      <c r="F24" s="10" t="s">
        <v>63</v>
      </c>
      <c r="G24" s="17">
        <v>1200000</v>
      </c>
      <c r="H24" s="19">
        <f t="shared" si="0"/>
        <v>1200000</v>
      </c>
      <c r="I24" s="7"/>
      <c r="J24" s="7"/>
      <c r="K24" s="7"/>
      <c r="L24" s="7"/>
      <c r="M24" s="28">
        <v>600000</v>
      </c>
      <c r="N24" s="28">
        <v>600000</v>
      </c>
      <c r="O24" s="7"/>
      <c r="P24" s="7"/>
      <c r="Q24" s="7"/>
      <c r="R24" s="7"/>
    </row>
    <row r="25" spans="1:18" s="4" customFormat="1" ht="88.5" customHeight="1" x14ac:dyDescent="0.35">
      <c r="A25" s="7">
        <v>22</v>
      </c>
      <c r="B25" s="10" t="s">
        <v>77</v>
      </c>
      <c r="C25" s="24" t="s">
        <v>95</v>
      </c>
      <c r="D25" s="2" t="s">
        <v>20</v>
      </c>
      <c r="E25" s="2" t="s">
        <v>96</v>
      </c>
      <c r="F25" s="10" t="s">
        <v>61</v>
      </c>
      <c r="G25" s="28">
        <v>2600000</v>
      </c>
      <c r="H25" s="19"/>
      <c r="I25" s="28">
        <v>1300000</v>
      </c>
      <c r="J25" s="28"/>
      <c r="K25" s="28"/>
      <c r="L25" s="28"/>
      <c r="M25" s="7"/>
      <c r="N25" s="7"/>
      <c r="O25" s="7"/>
      <c r="P25" s="7"/>
      <c r="Q25" s="7"/>
      <c r="R25" s="7"/>
    </row>
    <row r="26" spans="1:18" ht="88.5" customHeight="1" x14ac:dyDescent="0.35">
      <c r="A26" s="7">
        <v>23</v>
      </c>
      <c r="B26" s="10" t="s">
        <v>77</v>
      </c>
      <c r="C26" s="2" t="s">
        <v>78</v>
      </c>
      <c r="D26" s="3" t="s">
        <v>85</v>
      </c>
      <c r="E26" s="2" t="s">
        <v>88</v>
      </c>
      <c r="F26" s="10" t="s">
        <v>61</v>
      </c>
      <c r="G26" s="18">
        <v>3000000</v>
      </c>
      <c r="H26" s="19">
        <f t="shared" si="0"/>
        <v>3000000</v>
      </c>
      <c r="I26" s="10"/>
      <c r="J26" s="28">
        <v>500000</v>
      </c>
      <c r="K26" s="28">
        <v>500000</v>
      </c>
      <c r="L26" s="28">
        <v>2000000</v>
      </c>
      <c r="M26" s="7"/>
      <c r="N26" s="7"/>
      <c r="O26" s="7"/>
      <c r="P26" s="7"/>
      <c r="Q26" s="7"/>
      <c r="R26" s="7"/>
    </row>
    <row r="27" spans="1:18" ht="90" customHeight="1" x14ac:dyDescent="0.35">
      <c r="A27" s="7">
        <v>24</v>
      </c>
      <c r="B27" s="10" t="s">
        <v>52</v>
      </c>
      <c r="C27" s="2" t="s">
        <v>10</v>
      </c>
      <c r="D27" s="2" t="s">
        <v>11</v>
      </c>
      <c r="E27" s="2" t="s">
        <v>12</v>
      </c>
      <c r="F27" s="10" t="s">
        <v>62</v>
      </c>
      <c r="G27" s="19">
        <v>1000000</v>
      </c>
      <c r="H27" s="19">
        <f t="shared" si="0"/>
        <v>1000000</v>
      </c>
      <c r="I27" s="7"/>
      <c r="J27" s="23"/>
      <c r="K27" s="22"/>
      <c r="L27" s="22"/>
      <c r="M27" s="7"/>
      <c r="N27" s="7"/>
      <c r="O27" s="28">
        <v>500000</v>
      </c>
      <c r="P27" s="28">
        <v>500000</v>
      </c>
      <c r="Q27" s="7"/>
      <c r="R27" s="7"/>
    </row>
    <row r="28" spans="1:18" ht="110" customHeight="1" x14ac:dyDescent="0.35">
      <c r="A28" s="7">
        <v>25</v>
      </c>
      <c r="B28" s="10" t="s">
        <v>54</v>
      </c>
      <c r="C28" s="2" t="s">
        <v>121</v>
      </c>
      <c r="D28" s="2" t="s">
        <v>122</v>
      </c>
      <c r="E28" s="2" t="s">
        <v>123</v>
      </c>
      <c r="F28" s="10"/>
      <c r="G28" s="19"/>
      <c r="H28" s="19"/>
      <c r="I28" s="7"/>
      <c r="J28" s="23"/>
      <c r="K28" s="22"/>
      <c r="L28" s="22"/>
      <c r="M28" s="28">
        <v>100000</v>
      </c>
      <c r="N28" s="7"/>
      <c r="O28" s="28">
        <v>100000</v>
      </c>
      <c r="P28" s="28"/>
      <c r="Q28" s="28">
        <v>100000</v>
      </c>
      <c r="R28" s="7"/>
    </row>
    <row r="29" spans="1:18" ht="30" customHeight="1" x14ac:dyDescent="0.35">
      <c r="A29" s="7">
        <v>26</v>
      </c>
      <c r="B29" s="10" t="s">
        <v>54</v>
      </c>
      <c r="C29" s="2" t="s">
        <v>16</v>
      </c>
      <c r="D29" s="2" t="s">
        <v>17</v>
      </c>
      <c r="E29" s="2" t="s">
        <v>18</v>
      </c>
      <c r="F29" s="10" t="s">
        <v>65</v>
      </c>
      <c r="G29" s="19">
        <v>500000</v>
      </c>
      <c r="H29" s="19">
        <f t="shared" si="0"/>
        <v>450000</v>
      </c>
      <c r="I29" s="7"/>
      <c r="J29" s="28">
        <v>50000</v>
      </c>
      <c r="K29" s="28">
        <v>50000</v>
      </c>
      <c r="L29" s="28">
        <v>50000</v>
      </c>
      <c r="M29" s="28">
        <v>50000</v>
      </c>
      <c r="N29" s="28">
        <v>50000</v>
      </c>
      <c r="O29" s="28">
        <v>50000</v>
      </c>
      <c r="P29" s="28">
        <v>50000</v>
      </c>
      <c r="Q29" s="28">
        <v>50000</v>
      </c>
      <c r="R29" s="28">
        <v>50000</v>
      </c>
    </row>
    <row r="30" spans="1:18" ht="75" customHeight="1" x14ac:dyDescent="0.35">
      <c r="A30" s="7">
        <v>27</v>
      </c>
      <c r="B30" s="10" t="s">
        <v>54</v>
      </c>
      <c r="C30" s="2" t="s">
        <v>19</v>
      </c>
      <c r="D30" s="2" t="s">
        <v>20</v>
      </c>
      <c r="E30" s="2" t="s">
        <v>21</v>
      </c>
      <c r="F30" s="10" t="s">
        <v>65</v>
      </c>
      <c r="G30" s="19">
        <v>2400000</v>
      </c>
      <c r="H30" s="19">
        <f t="shared" si="0"/>
        <v>2400000</v>
      </c>
      <c r="I30" s="7"/>
      <c r="J30" s="7"/>
      <c r="K30" s="7"/>
      <c r="L30" s="7"/>
      <c r="M30" s="30"/>
      <c r="N30" s="28">
        <v>600000</v>
      </c>
      <c r="O30" s="28">
        <v>600000</v>
      </c>
      <c r="P30" s="7"/>
      <c r="Q30" s="28">
        <v>600000</v>
      </c>
      <c r="R30" s="28">
        <v>600000</v>
      </c>
    </row>
    <row r="31" spans="1:18" ht="45" customHeight="1" x14ac:dyDescent="0.35">
      <c r="A31" s="7">
        <v>28</v>
      </c>
      <c r="B31" s="10" t="s">
        <v>54</v>
      </c>
      <c r="C31" s="2" t="s">
        <v>26</v>
      </c>
      <c r="D31" s="2" t="s">
        <v>48</v>
      </c>
      <c r="E31" s="31" t="s">
        <v>27</v>
      </c>
      <c r="F31" s="10" t="s">
        <v>70</v>
      </c>
      <c r="G31" s="19">
        <v>200000</v>
      </c>
      <c r="H31" s="19">
        <f t="shared" si="0"/>
        <v>200000</v>
      </c>
      <c r="I31" s="28">
        <v>20000</v>
      </c>
      <c r="J31" s="28">
        <v>20000</v>
      </c>
      <c r="K31" s="28">
        <v>20000</v>
      </c>
      <c r="L31" s="28">
        <v>20000</v>
      </c>
      <c r="M31" s="28">
        <v>20000</v>
      </c>
      <c r="N31" s="28">
        <v>20000</v>
      </c>
      <c r="O31" s="28">
        <v>20000</v>
      </c>
      <c r="P31" s="28">
        <v>20000</v>
      </c>
      <c r="Q31" s="28">
        <v>20000</v>
      </c>
      <c r="R31" s="28">
        <v>20000</v>
      </c>
    </row>
    <row r="32" spans="1:18" ht="45" customHeight="1" x14ac:dyDescent="0.35">
      <c r="A32" s="7">
        <v>29</v>
      </c>
      <c r="B32" s="10" t="s">
        <v>54</v>
      </c>
      <c r="C32" s="2" t="s">
        <v>109</v>
      </c>
      <c r="D32" s="2" t="s">
        <v>28</v>
      </c>
      <c r="E32" s="31" t="s">
        <v>90</v>
      </c>
      <c r="F32" s="10" t="s">
        <v>65</v>
      </c>
      <c r="G32" s="19">
        <v>400000</v>
      </c>
      <c r="H32" s="19">
        <f t="shared" si="0"/>
        <v>400000</v>
      </c>
      <c r="I32" s="28">
        <v>40000</v>
      </c>
      <c r="J32" s="28">
        <v>40000</v>
      </c>
      <c r="K32" s="28">
        <v>40000</v>
      </c>
      <c r="L32" s="28">
        <v>40000</v>
      </c>
      <c r="M32" s="28">
        <v>40000</v>
      </c>
      <c r="N32" s="28">
        <v>40000</v>
      </c>
      <c r="O32" s="28">
        <v>40000</v>
      </c>
      <c r="P32" s="28">
        <v>40000</v>
      </c>
      <c r="Q32" s="28">
        <v>40000</v>
      </c>
      <c r="R32" s="28">
        <v>40000</v>
      </c>
    </row>
    <row r="33" spans="1:18" ht="60" customHeight="1" x14ac:dyDescent="0.35">
      <c r="A33" s="7">
        <v>30</v>
      </c>
      <c r="B33" s="10" t="s">
        <v>54</v>
      </c>
      <c r="C33" s="2" t="s">
        <v>29</v>
      </c>
      <c r="D33" s="2" t="s">
        <v>30</v>
      </c>
      <c r="E33" s="2" t="s">
        <v>31</v>
      </c>
      <c r="F33" s="10" t="s">
        <v>65</v>
      </c>
      <c r="G33" s="19">
        <v>900000</v>
      </c>
      <c r="H33" s="19">
        <f t="shared" si="0"/>
        <v>900000</v>
      </c>
      <c r="I33" s="7"/>
      <c r="J33" s="28">
        <v>100000</v>
      </c>
      <c r="K33" s="28">
        <v>100000</v>
      </c>
      <c r="L33" s="28">
        <v>100000</v>
      </c>
      <c r="M33" s="28">
        <v>100000</v>
      </c>
      <c r="N33" s="28">
        <v>100000</v>
      </c>
      <c r="O33" s="28">
        <v>100000</v>
      </c>
      <c r="P33" s="28">
        <v>100000</v>
      </c>
      <c r="Q33" s="28">
        <v>100000</v>
      </c>
      <c r="R33" s="28">
        <v>100000</v>
      </c>
    </row>
    <row r="34" spans="1:18" ht="90" customHeight="1" x14ac:dyDescent="0.35">
      <c r="A34" s="7">
        <v>31</v>
      </c>
      <c r="B34" s="10" t="s">
        <v>54</v>
      </c>
      <c r="C34" s="2" t="s">
        <v>32</v>
      </c>
      <c r="D34" s="2" t="s">
        <v>33</v>
      </c>
      <c r="E34" s="2" t="s">
        <v>34</v>
      </c>
      <c r="F34" s="10" t="s">
        <v>65</v>
      </c>
      <c r="G34" s="19">
        <v>450000</v>
      </c>
      <c r="H34" s="19">
        <f t="shared" si="0"/>
        <v>450000</v>
      </c>
      <c r="I34" s="7"/>
      <c r="J34" s="28">
        <v>50000</v>
      </c>
      <c r="K34" s="28">
        <v>50000</v>
      </c>
      <c r="L34" s="28">
        <v>50000</v>
      </c>
      <c r="M34" s="28">
        <v>50000</v>
      </c>
      <c r="N34" s="28">
        <v>50000</v>
      </c>
      <c r="O34" s="28">
        <v>50000</v>
      </c>
      <c r="P34" s="28">
        <v>50000</v>
      </c>
      <c r="Q34" s="28">
        <v>50000</v>
      </c>
      <c r="R34" s="28">
        <v>50000</v>
      </c>
    </row>
    <row r="35" spans="1:18" ht="30" customHeight="1" x14ac:dyDescent="0.35">
      <c r="A35" s="7">
        <v>32</v>
      </c>
      <c r="B35" s="10" t="s">
        <v>54</v>
      </c>
      <c r="C35" s="2" t="s">
        <v>35</v>
      </c>
      <c r="D35" s="2" t="s">
        <v>11</v>
      </c>
      <c r="E35" s="2" t="s">
        <v>36</v>
      </c>
      <c r="F35" s="10" t="s">
        <v>65</v>
      </c>
      <c r="G35" s="19">
        <v>400000</v>
      </c>
      <c r="H35" s="19">
        <f t="shared" si="0"/>
        <v>400000</v>
      </c>
      <c r="I35" s="7"/>
      <c r="J35" s="7"/>
      <c r="K35" s="28">
        <v>50000</v>
      </c>
      <c r="L35" s="28">
        <v>50000</v>
      </c>
      <c r="M35" s="28">
        <v>50000</v>
      </c>
      <c r="N35" s="28">
        <v>50000</v>
      </c>
      <c r="O35" s="28">
        <v>50000</v>
      </c>
      <c r="P35" s="28">
        <v>50000</v>
      </c>
      <c r="Q35" s="28">
        <v>50000</v>
      </c>
      <c r="R35" s="28">
        <v>50000</v>
      </c>
    </row>
    <row r="36" spans="1:18" ht="60" customHeight="1" x14ac:dyDescent="0.35">
      <c r="A36" s="7">
        <v>33</v>
      </c>
      <c r="B36" s="10" t="s">
        <v>54</v>
      </c>
      <c r="C36" s="2" t="s">
        <v>110</v>
      </c>
      <c r="D36" s="2" t="s">
        <v>39</v>
      </c>
      <c r="E36" s="2" t="s">
        <v>40</v>
      </c>
      <c r="F36" s="10" t="s">
        <v>71</v>
      </c>
      <c r="G36" s="19">
        <v>100000</v>
      </c>
      <c r="H36" s="19">
        <f t="shared" si="0"/>
        <v>100000</v>
      </c>
      <c r="I36" s="7"/>
      <c r="J36" s="7"/>
      <c r="K36" s="7"/>
      <c r="L36" s="7"/>
      <c r="M36" s="28">
        <v>50000</v>
      </c>
      <c r="N36" s="28">
        <v>50000</v>
      </c>
      <c r="O36" s="7"/>
      <c r="P36" s="7"/>
      <c r="Q36" s="7"/>
      <c r="R36" s="7"/>
    </row>
    <row r="37" spans="1:18" ht="30.65" customHeight="1" x14ac:dyDescent="0.35">
      <c r="A37" s="7">
        <v>34</v>
      </c>
      <c r="B37" s="11" t="s">
        <v>54</v>
      </c>
      <c r="C37" s="3" t="s">
        <v>41</v>
      </c>
      <c r="D37" s="3" t="s">
        <v>42</v>
      </c>
      <c r="E37" s="3" t="s">
        <v>43</v>
      </c>
      <c r="F37" s="11" t="s">
        <v>65</v>
      </c>
      <c r="G37" s="32">
        <v>450000</v>
      </c>
      <c r="H37" s="32">
        <f t="shared" si="0"/>
        <v>450000</v>
      </c>
      <c r="I37" s="33"/>
      <c r="J37" s="34">
        <v>50000</v>
      </c>
      <c r="K37" s="34">
        <v>50000</v>
      </c>
      <c r="L37" s="34">
        <v>50000</v>
      </c>
      <c r="M37" s="34">
        <v>50000</v>
      </c>
      <c r="N37" s="34">
        <v>50000</v>
      </c>
      <c r="O37" s="34">
        <v>50000</v>
      </c>
      <c r="P37" s="34">
        <v>50000</v>
      </c>
      <c r="Q37" s="34">
        <v>50000</v>
      </c>
      <c r="R37" s="34">
        <v>50000</v>
      </c>
    </row>
    <row r="38" spans="1:18" ht="44.5" customHeight="1" x14ac:dyDescent="0.35">
      <c r="A38" s="7">
        <v>35</v>
      </c>
      <c r="B38" s="25" t="s">
        <v>113</v>
      </c>
      <c r="C38" s="23" t="s">
        <v>114</v>
      </c>
      <c r="D38" s="2" t="s">
        <v>116</v>
      </c>
      <c r="E38" s="2" t="s">
        <v>117</v>
      </c>
      <c r="F38" s="7" t="s">
        <v>118</v>
      </c>
      <c r="G38" s="32">
        <v>150000</v>
      </c>
      <c r="H38" s="32"/>
      <c r="I38" s="33"/>
      <c r="J38" s="34">
        <v>150000</v>
      </c>
      <c r="K38" s="34"/>
      <c r="L38" s="34"/>
      <c r="M38" s="34"/>
      <c r="N38" s="34"/>
      <c r="O38" s="34"/>
      <c r="P38" s="34"/>
      <c r="Q38" s="34"/>
      <c r="R38" s="34"/>
    </row>
    <row r="39" spans="1:18" s="26" customFormat="1" ht="48.5" customHeight="1" x14ac:dyDescent="0.35">
      <c r="G39" s="35">
        <f t="shared" ref="G39:R39" si="1">SUM(G4:G38)</f>
        <v>49041000</v>
      </c>
      <c r="H39" s="35">
        <f t="shared" si="1"/>
        <v>38250000</v>
      </c>
      <c r="I39" s="35">
        <f t="shared" si="1"/>
        <v>2863500</v>
      </c>
      <c r="J39" s="35">
        <f t="shared" si="1"/>
        <v>3010000</v>
      </c>
      <c r="K39" s="35">
        <f t="shared" si="1"/>
        <v>4510000</v>
      </c>
      <c r="L39" s="35">
        <f t="shared" si="1"/>
        <v>4960000</v>
      </c>
      <c r="M39" s="35">
        <f t="shared" si="1"/>
        <v>4860000</v>
      </c>
      <c r="N39" s="35">
        <f t="shared" si="1"/>
        <v>5860000</v>
      </c>
      <c r="O39" s="35">
        <f t="shared" si="1"/>
        <v>4360000</v>
      </c>
      <c r="P39" s="35">
        <f t="shared" si="1"/>
        <v>3810000</v>
      </c>
      <c r="Q39" s="35">
        <f t="shared" si="1"/>
        <v>3960000</v>
      </c>
      <c r="R39" s="35">
        <f t="shared" si="1"/>
        <v>8210000</v>
      </c>
    </row>
    <row r="48" spans="1:18" x14ac:dyDescent="0.35">
      <c r="E48" s="39"/>
    </row>
    <row r="49" spans="5:5" x14ac:dyDescent="0.35">
      <c r="E49" s="39"/>
    </row>
  </sheetData>
  <autoFilter ref="A3:R3" xr:uid="{74C048AC-975B-4E1F-9318-CC2A1C63427F}"/>
  <mergeCells count="2">
    <mergeCell ref="I2:R2"/>
    <mergeCell ref="E48:E49"/>
  </mergeCells>
  <hyperlinks>
    <hyperlink ref="E32" r:id="rId1" display="http://www.bassettcreekwmo.org/application/files/6615/8741/7179/Equip_Purchase_Policy_2020.pdf" xr:uid="{105BA16D-1A38-4BEC-AF6F-337876F6FBF9}"/>
    <hyperlink ref="E31" r:id="rId2" display="http://www.bassettcreekwmo.org/application/files/1315/2157/7925/APM-AIS_Final_Recommendations_and_Approvals.pdf" xr:uid="{D7ABC9EC-7759-4175-BBCA-61B16834E4AB}"/>
    <hyperlink ref="C4" r:id="rId3" xr:uid="{AEF3E6A1-C9A4-4F95-8101-341B6464A29A}"/>
    <hyperlink ref="C8" r:id="rId4" xr:uid="{A2120208-43DD-4B5D-B382-4BA17167A2DE}"/>
    <hyperlink ref="C10" r:id="rId5" xr:uid="{2E35F1F9-FB02-459C-917C-7C4A242246B9}"/>
    <hyperlink ref="C25" r:id="rId6" xr:uid="{EF61EBB6-5F9E-46F1-9D70-750C1AB5A27B}"/>
  </hyperlinks>
  <pageMargins left="0.7" right="0.7" top="0.75" bottom="0.75" header="0.3" footer="0.3"/>
  <pageSetup orientation="portrait" horizontalDpi="0" verticalDpi="0"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Williams</dc:creator>
  <cp:lastModifiedBy>Laura Jester</cp:lastModifiedBy>
  <dcterms:created xsi:type="dcterms:W3CDTF">2025-03-26T13:58:04Z</dcterms:created>
  <dcterms:modified xsi:type="dcterms:W3CDTF">2025-04-25T14:32:07Z</dcterms:modified>
</cp:coreProperties>
</file>